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ym研究生\研究生招生\2020招生\调剂\第一轮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 s="1"/>
  <c r="I6" i="1"/>
  <c r="G6" i="1"/>
  <c r="M6" i="1" s="1"/>
  <c r="N6" i="1" s="1"/>
  <c r="E6" i="1"/>
</calcChain>
</file>

<file path=xl/sharedStrings.xml><?xml version="1.0" encoding="utf-8"?>
<sst xmlns="http://schemas.openxmlformats.org/spreadsheetml/2006/main" count="29" uniqueCount="29">
  <si>
    <t>序号</t>
  </si>
  <si>
    <t>考生编号</t>
  </si>
  <si>
    <t>姓名</t>
  </si>
  <si>
    <t>初试成绩</t>
  </si>
  <si>
    <t>面试综合能力成绩</t>
  </si>
  <si>
    <t>面试英语成绩</t>
  </si>
  <si>
    <t>英语成绩折算（英语×20%）</t>
  </si>
  <si>
    <t>复试成绩折算小计（复试×30%）</t>
  </si>
  <si>
    <t>入学考试总成绩（初试折算+复试折算）</t>
  </si>
  <si>
    <t>排名</t>
  </si>
  <si>
    <t>一志愿/调剂</t>
  </si>
  <si>
    <t>华东交通大学经济管理学院2020年硕士研究生复试情况一览表（MBA）</t>
    <phoneticPr fontId="3" type="noConversion"/>
  </si>
  <si>
    <t>104040125100305</t>
  </si>
  <si>
    <t>王世昭</t>
  </si>
  <si>
    <t>一志愿</t>
  </si>
  <si>
    <t>拟录取</t>
    <phoneticPr fontId="3" type="noConversion"/>
  </si>
  <si>
    <t>初试成绩折算（初试/3×70%）</t>
  </si>
  <si>
    <t>面试政治成绩</t>
  </si>
  <si>
    <t>政治成绩折算（政治×15%）</t>
  </si>
  <si>
    <t>面试综合能力成绩折算（面试综合×65%）</t>
  </si>
  <si>
    <t>复试成绩总和</t>
  </si>
  <si>
    <t>同等学力加试</t>
  </si>
  <si>
    <t>学习形式</t>
    <phoneticPr fontId="3" type="noConversion"/>
  </si>
  <si>
    <t>科目名称一</t>
  </si>
  <si>
    <t>科目名称二</t>
  </si>
  <si>
    <t>是否拟录取</t>
    <phoneticPr fontId="3" type="noConversion"/>
  </si>
  <si>
    <t>全日制</t>
    <phoneticPr fontId="2" type="noConversion"/>
  </si>
  <si>
    <t>专业（领域）名称： 工商管理    复试科目：面试政治，面试综合能力，面试英语         学院领导小组组长（签章）：        学院（章）：</t>
    <phoneticPr fontId="2" type="noConversion"/>
  </si>
  <si>
    <t>注：原报考我校一志愿全日制MBA学生王世昭同意拟录取该生到全日制MBA。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</si>
</sst>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仿宋_GB2312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9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"/>
  <sheetViews>
    <sheetView tabSelected="1" workbookViewId="0">
      <selection activeCell="G13" sqref="G13"/>
    </sheetView>
  </sheetViews>
  <sheetFormatPr defaultRowHeight="13.5"/>
  <cols>
    <col min="1" max="1" width="3.375" customWidth="1"/>
    <col min="3" max="3" width="7" customWidth="1"/>
    <col min="4" max="4" width="8" customWidth="1"/>
    <col min="5" max="7" width="8.875" customWidth="1"/>
    <col min="8" max="8" width="6.875" customWidth="1"/>
    <col min="9" max="9" width="8.875" customWidth="1"/>
    <col min="10" max="10" width="8.25" customWidth="1"/>
    <col min="11" max="11" width="8.5" customWidth="1"/>
    <col min="12" max="12" width="7.25" customWidth="1"/>
    <col min="13" max="14" width="8.875" customWidth="1"/>
    <col min="15" max="15" width="4.125" customWidth="1"/>
    <col min="16" max="17" width="3.375" customWidth="1"/>
    <col min="18" max="18" width="7.75" customWidth="1"/>
    <col min="19" max="19" width="8.5" customWidth="1"/>
    <col min="20" max="20" width="6.5" customWidth="1"/>
  </cols>
  <sheetData>
    <row r="2" spans="1:20" ht="46.5" customHeight="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0" ht="32.25" customHeight="1">
      <c r="A3" s="14" t="s">
        <v>27</v>
      </c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"/>
    </row>
    <row r="4" spans="1:20" ht="42.75" customHeight="1">
      <c r="A4" s="16" t="s">
        <v>0</v>
      </c>
      <c r="B4" s="18" t="s">
        <v>1</v>
      </c>
      <c r="C4" s="16" t="s">
        <v>2</v>
      </c>
      <c r="D4" s="11" t="s">
        <v>3</v>
      </c>
      <c r="E4" s="11" t="s">
        <v>16</v>
      </c>
      <c r="F4" s="11" t="s">
        <v>17</v>
      </c>
      <c r="G4" s="11" t="s">
        <v>18</v>
      </c>
      <c r="H4" s="11" t="s">
        <v>5</v>
      </c>
      <c r="I4" s="11" t="s">
        <v>6</v>
      </c>
      <c r="J4" s="11" t="s">
        <v>4</v>
      </c>
      <c r="K4" s="11" t="s">
        <v>19</v>
      </c>
      <c r="L4" s="11" t="s">
        <v>20</v>
      </c>
      <c r="M4" s="11" t="s">
        <v>7</v>
      </c>
      <c r="N4" s="11" t="s">
        <v>8</v>
      </c>
      <c r="O4" s="11" t="s">
        <v>9</v>
      </c>
      <c r="P4" s="11" t="s">
        <v>21</v>
      </c>
      <c r="Q4" s="11"/>
      <c r="R4" s="16" t="s">
        <v>10</v>
      </c>
      <c r="S4" s="16" t="s">
        <v>22</v>
      </c>
      <c r="T4" s="11" t="s">
        <v>25</v>
      </c>
    </row>
    <row r="5" spans="1:20" ht="70.5" customHeight="1">
      <c r="A5" s="12"/>
      <c r="B5" s="18"/>
      <c r="C5" s="12"/>
      <c r="D5" s="12"/>
      <c r="E5" s="11"/>
      <c r="F5" s="12"/>
      <c r="G5" s="11"/>
      <c r="H5" s="12"/>
      <c r="I5" s="11"/>
      <c r="J5" s="12"/>
      <c r="K5" s="11"/>
      <c r="L5" s="11"/>
      <c r="M5" s="11"/>
      <c r="N5" s="11"/>
      <c r="O5" s="11"/>
      <c r="P5" s="2" t="s">
        <v>23</v>
      </c>
      <c r="Q5" s="2" t="s">
        <v>24</v>
      </c>
      <c r="R5" s="16"/>
      <c r="S5" s="16"/>
      <c r="T5" s="12"/>
    </row>
    <row r="6" spans="1:20" ht="57.75" customHeight="1">
      <c r="A6" s="4">
        <v>1</v>
      </c>
      <c r="B6" s="10" t="s">
        <v>12</v>
      </c>
      <c r="C6" s="5" t="s">
        <v>13</v>
      </c>
      <c r="D6" s="6">
        <v>208</v>
      </c>
      <c r="E6" s="6">
        <f t="shared" ref="E6" si="0">D6/3*0.7</f>
        <v>48.533333333333324</v>
      </c>
      <c r="F6" s="6">
        <v>72.599999999999994</v>
      </c>
      <c r="G6" s="6">
        <f t="shared" ref="G6" si="1">F6*0.15</f>
        <v>10.889999999999999</v>
      </c>
      <c r="H6" s="6">
        <v>66</v>
      </c>
      <c r="I6" s="6">
        <f t="shared" ref="I6" si="2">H6*0.2</f>
        <v>13.200000000000001</v>
      </c>
      <c r="J6" s="6">
        <v>64.599999999999994</v>
      </c>
      <c r="K6" s="6">
        <f t="shared" ref="K6" si="3">J6*0.65</f>
        <v>41.989999999999995</v>
      </c>
      <c r="L6" s="6">
        <f t="shared" ref="L6" si="4">K6+I6+G6</f>
        <v>66.08</v>
      </c>
      <c r="M6" s="6">
        <f t="shared" ref="M6" si="5">(G6+I6+K6)*0.3</f>
        <v>19.823999999999998</v>
      </c>
      <c r="N6" s="6">
        <f t="shared" ref="N6" si="6">E6+M6</f>
        <v>68.357333333333315</v>
      </c>
      <c r="O6" s="7">
        <v>34</v>
      </c>
      <c r="P6" s="8">
        <v>0</v>
      </c>
      <c r="Q6" s="8">
        <v>0</v>
      </c>
      <c r="R6" s="5" t="s">
        <v>14</v>
      </c>
      <c r="S6" s="5" t="s">
        <v>26</v>
      </c>
      <c r="T6" s="9" t="s">
        <v>15</v>
      </c>
    </row>
    <row r="7" spans="1:20">
      <c r="F7" s="1"/>
      <c r="H7" s="1"/>
      <c r="J7" s="1"/>
    </row>
    <row r="8" spans="1:20" ht="47.25" customHeight="1">
      <c r="B8" s="13" t="s">
        <v>28</v>
      </c>
      <c r="C8" s="13"/>
      <c r="D8" s="13"/>
      <c r="E8" s="13"/>
      <c r="F8" s="13"/>
      <c r="G8" s="13"/>
      <c r="H8" s="13"/>
      <c r="I8" s="13"/>
      <c r="J8" s="13"/>
      <c r="K8" s="13"/>
      <c r="L8" s="13"/>
    </row>
  </sheetData>
  <mergeCells count="22">
    <mergeCell ref="A2:R2"/>
    <mergeCell ref="A4:A5"/>
    <mergeCell ref="B4:B5"/>
    <mergeCell ref="C4:C5"/>
    <mergeCell ref="D4:D5"/>
    <mergeCell ref="K4:K5"/>
    <mergeCell ref="L4:L5"/>
    <mergeCell ref="M4:M5"/>
    <mergeCell ref="N4:N5"/>
    <mergeCell ref="E4:E5"/>
    <mergeCell ref="F4:F5"/>
    <mergeCell ref="A3:S3"/>
    <mergeCell ref="P4:Q4"/>
    <mergeCell ref="S4:S5"/>
    <mergeCell ref="O4:O5"/>
    <mergeCell ref="R4:R5"/>
    <mergeCell ref="T4:T5"/>
    <mergeCell ref="B8:L8"/>
    <mergeCell ref="G4:G5"/>
    <mergeCell ref="H4:H5"/>
    <mergeCell ref="I4:I5"/>
    <mergeCell ref="J4:J5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CX</cp:lastModifiedBy>
  <cp:lastPrinted>2020-05-27T08:29:44Z</cp:lastPrinted>
  <dcterms:created xsi:type="dcterms:W3CDTF">2020-05-26T08:40:06Z</dcterms:created>
  <dcterms:modified xsi:type="dcterms:W3CDTF">2020-05-27T08:55:37Z</dcterms:modified>
</cp:coreProperties>
</file>